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комиссия по терпрограмме\2025\проект решение комиссии КРТП 07_2025 О внесении изменений в ТС № 3\чистовик внесения изменения в ТС № 3\"/>
    </mc:Choice>
  </mc:AlternateContent>
  <xr:revisionPtr revIDLastSave="0" documentId="13_ncr:1_{905CCD32-2DD1-4D30-ADE4-994D8D6AF0FA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ожение 13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2" i="1" l="1"/>
  <c r="F11" i="1"/>
  <c r="F13" i="1" s="1"/>
  <c r="C11" i="1"/>
  <c r="E11" i="1" s="1"/>
  <c r="G11" i="1" s="1"/>
  <c r="I11" i="1" s="1"/>
  <c r="I13" i="1" s="1"/>
</calcChain>
</file>

<file path=xl/sharedStrings.xml><?xml version="1.0" encoding="utf-8"?>
<sst xmlns="http://schemas.openxmlformats.org/spreadsheetml/2006/main" count="27" uniqueCount="27">
  <si>
    <t>Номер группы (подгруппы) медицинских организаций</t>
  </si>
  <si>
    <t>Наименование медицинской организации</t>
  </si>
  <si>
    <t>Фактический дифференцированный подушевой норматив финансирования скорой медицинской помощи для i-той группы (подгруппы) МО, рублей (ФДПнi) в год</t>
  </si>
  <si>
    <t>Кол-во месяцев в году (Км)</t>
  </si>
  <si>
    <t>Фактический дифференцированный подушевой норматив финансирования скорой медицинской помощи для i-той группы (подгруппы) МО, рублей (ФДПнi) в месяц</t>
  </si>
  <si>
    <t xml:space="preserve"> Размер финансового обеспечения медицинской организации, оказывающей скорую медицинскую помощь вне медицинской организации по подушевому нормативу финансирования в месяц, рублей (ФОпнм)</t>
  </si>
  <si>
    <t>Размер средств, направляемых на оплату скорой медицинской помощи вне медицинской организации,  застрахованным в Чукотском автономном округе лицам за вызов в месяц, рублей (ОСвм)</t>
  </si>
  <si>
    <t xml:space="preserve"> Размер финансового обеспечения медицинской организации, оказывающей скорую медицинскую помощь вне медицинской организации в месяц, рублей (ФОсмпм)</t>
  </si>
  <si>
    <t>ВСЕГО</t>
  </si>
  <si>
    <t>Государственное бюджетное учреждение здравоохранения "Чукотская окружная больница"</t>
  </si>
  <si>
    <t>Численность лиц, прикрепленных к  МО на 1-е число расчетного периода (месяц), человек (Сумм Чмоi)</t>
  </si>
  <si>
    <t>гр. 1</t>
  </si>
  <si>
    <t>гр. 2</t>
  </si>
  <si>
    <t>гр. 3 = гр. 4 приложение 9</t>
  </si>
  <si>
    <t>гр. 4</t>
  </si>
  <si>
    <t>гр. 5</t>
  </si>
  <si>
    <t>гр. 6 = приложение 8.1</t>
  </si>
  <si>
    <t>гр. 7 = (гр. 5 х гр. 6 )</t>
  </si>
  <si>
    <t>гр. 8</t>
  </si>
  <si>
    <t>гр. 9 = гр. 7 + гр. 8</t>
  </si>
  <si>
    <t>Объем дополнительного финансирования ежемесячно за счет округления в расчетах</t>
  </si>
  <si>
    <t>Общий объем ежемесячного подушевого финансового обеспечения МО, оказывающих скорую медицинскую помощь вне медицинской организации на 2025 год</t>
  </si>
  <si>
    <t>к решению Комиссии по разработке Территориальной программы ОМС</t>
  </si>
  <si>
    <t>".</t>
  </si>
  <si>
    <t>Приложение 4</t>
  </si>
  <si>
    <t>от 17.06.2025 г. № 07-2025</t>
  </si>
  <si>
    <t xml:space="preserve">"Приложение № 13
к Тарифному соглашению № 1 на 2025 год, утвержденному решением Комиссии по разработке Территориальной программы ОМС от 20.01.2025 г. № 01-2025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</si>
</sst>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1" fillId="0" borderId="0"/>
  </cellStyleXfs>
  <cellXfs count="28">
    <xf numFmtId="0" fontId="0" fillId="0" borderId="0" xfId="0"/>
    <xf numFmtId="0" fontId="6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5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0" xfId="1" applyFont="1" applyFill="1"/>
    <xf numFmtId="166" fontId="2" fillId="0" borderId="0" xfId="0" applyNumberFormat="1" applyFont="1" applyFill="1"/>
    <xf numFmtId="0" fontId="5" fillId="0" borderId="0" xfId="2" applyFont="1"/>
    <xf numFmtId="0" fontId="2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164" fontId="2" fillId="0" borderId="1" xfId="0" quotePrefix="1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Border="1" applyAlignment="1">
      <alignment horizontal="center" vertical="center" wrapText="1"/>
    </xf>
    <xf numFmtId="0" fontId="2" fillId="0" borderId="1" xfId="0" applyFont="1" applyBorder="1"/>
    <xf numFmtId="165" fontId="2" fillId="0" borderId="1" xfId="0" applyNumberFormat="1" applyFont="1" applyBorder="1"/>
    <xf numFmtId="164" fontId="2" fillId="0" borderId="1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/>
    <xf numFmtId="0" fontId="4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3" applyFont="1" applyAlignment="1">
      <alignment horizontal="right" vertical="center"/>
    </xf>
    <xf numFmtId="0" fontId="5" fillId="0" borderId="0" xfId="3" applyFont="1" applyAlignment="1">
      <alignment horizontal="right" wrapText="1"/>
    </xf>
    <xf numFmtId="0" fontId="5" fillId="0" borderId="0" xfId="3" applyFont="1" applyFill="1" applyAlignment="1">
      <alignment horizontal="right"/>
    </xf>
  </cellXfs>
  <cellStyles count="4">
    <cellStyle name="Обычный" xfId="0" builtinId="0"/>
    <cellStyle name="Обычный 2" xfId="3" xr:uid="{B8590ED6-FD80-4725-AB8A-621EE23AFAA4}"/>
    <cellStyle name="Стиль 1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0;&#1072;/&#1082;&#1086;&#1084;&#1080;&#1089;&#1089;&#1080;&#1103;%20&#1087;&#1086;%20&#1090;&#1077;&#1088;&#1087;&#1088;&#1086;&#1075;&#1088;&#1072;&#1084;&#1084;&#1077;/2025/&#1087;&#1088;&#1086;&#1077;&#1082;&#1090;%20&#1088;&#1077;&#1096;&#1077;&#1085;&#1080;&#1077;%20&#1082;&#1086;&#1084;&#1080;&#1089;&#1089;&#1080;&#1080;%20&#1050;&#1056;&#1058;&#1055;%2000_2025%20&#1054;%20&#1074;&#1085;&#1077;&#1089;&#1077;&#1085;&#1080;&#1080;%20&#1080;&#1079;&#1084;&#1085;&#1077;&#1085;&#1080;&#1081;%20&#1074;%20&#1058;&#1057;%20&#8470;%203/&#1087;&#1086;&#1076;&#1091;&#1096;&#1077;&#1074;&#1086;&#1081;%20&#1089;&#1082;&#1086;&#1088;&#1072;&#1103;/&#1089;&#1082;&#1086;&#1088;&#1072;&#1103;_&#1087;&#1086;&#1076;&#1091;&#1096;&#1077;&#1074;&#1086;&#1081;_2025_22_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  <sheetName val="приложение 3_0"/>
      <sheetName val="приложение 4_0"/>
      <sheetName val="приложение 5_0"/>
      <sheetName val="приложение 6_0"/>
      <sheetName val="приложение 7_0"/>
      <sheetName val="приложение 7_1"/>
      <sheetName val="приложение 8_0"/>
      <sheetName val="приложение 9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2">
          <cell r="C12">
            <v>45182</v>
          </cell>
        </row>
      </sheetData>
      <sheetData sheetId="8">
        <row r="8">
          <cell r="E8">
            <v>5205.6400000000003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8"/>
  <sheetViews>
    <sheetView tabSelected="1" zoomScale="85" zoomScaleNormal="85" workbookViewId="0">
      <selection activeCell="AN9" sqref="AN9"/>
    </sheetView>
  </sheetViews>
  <sheetFormatPr defaultColWidth="9.140625" defaultRowHeight="15" x14ac:dyDescent="0.25"/>
  <cols>
    <col min="1" max="1" width="12.5703125" style="4" customWidth="1"/>
    <col min="2" max="2" width="29.7109375" style="4" customWidth="1"/>
    <col min="3" max="3" width="22.5703125" style="4" customWidth="1"/>
    <col min="4" max="4" width="16" style="4" customWidth="1"/>
    <col min="5" max="5" width="22.7109375" style="4" customWidth="1"/>
    <col min="6" max="6" width="18.5703125" style="4" customWidth="1"/>
    <col min="7" max="8" width="23.42578125" style="4" customWidth="1"/>
    <col min="9" max="9" width="23.7109375" style="4" customWidth="1"/>
    <col min="10" max="11" width="0" style="4" hidden="1" customWidth="1"/>
    <col min="12" max="12" width="18.140625" style="4" hidden="1" customWidth="1"/>
    <col min="13" max="13" width="19.42578125" style="4" hidden="1" customWidth="1"/>
    <col min="14" max="15" width="0" style="4" hidden="1" customWidth="1"/>
    <col min="16" max="16" width="21.28515625" style="4" hidden="1" customWidth="1"/>
    <col min="17" max="17" width="17.42578125" style="4" hidden="1" customWidth="1"/>
    <col min="18" max="20" width="0" style="4" hidden="1" customWidth="1"/>
    <col min="21" max="21" width="9.7109375" style="4" hidden="1" customWidth="1"/>
    <col min="22" max="25" width="0" style="4" hidden="1" customWidth="1"/>
    <col min="26" max="26" width="2.7109375" style="4" customWidth="1"/>
    <col min="27" max="27" width="15.28515625" style="4" bestFit="1" customWidth="1"/>
    <col min="28" max="28" width="16.28515625" style="4" hidden="1" customWidth="1"/>
    <col min="29" max="29" width="16.140625" style="4" hidden="1" customWidth="1"/>
    <col min="30" max="30" width="16.5703125" style="4" hidden="1" customWidth="1"/>
    <col min="31" max="31" width="0" style="4" hidden="1" customWidth="1"/>
    <col min="32" max="32" width="15" style="4" hidden="1" customWidth="1"/>
    <col min="33" max="34" width="0" style="4" hidden="1" customWidth="1"/>
    <col min="35" max="35" width="9.140625" style="4"/>
    <col min="36" max="36" width="17" style="4" bestFit="1" customWidth="1"/>
    <col min="37" max="37" width="15" style="4" bestFit="1" customWidth="1"/>
    <col min="38" max="16384" width="9.140625" style="4"/>
  </cols>
  <sheetData>
    <row r="1" spans="1:27" x14ac:dyDescent="0.25">
      <c r="H1" s="9"/>
      <c r="I1" s="25" t="s">
        <v>24</v>
      </c>
      <c r="J1" s="25"/>
    </row>
    <row r="2" spans="1:27" x14ac:dyDescent="0.25">
      <c r="H2" s="26" t="s">
        <v>22</v>
      </c>
      <c r="I2" s="26"/>
      <c r="J2" s="26"/>
    </row>
    <row r="3" spans="1:27" x14ac:dyDescent="0.25">
      <c r="H3" s="27" t="s">
        <v>25</v>
      </c>
      <c r="I3" s="27"/>
      <c r="J3" s="27"/>
    </row>
    <row r="5" spans="1:27" ht="68.25" customHeight="1" x14ac:dyDescent="0.25">
      <c r="A5" s="3"/>
      <c r="B5" s="3"/>
      <c r="C5" s="3"/>
      <c r="D5" s="3"/>
      <c r="E5" s="3"/>
      <c r="F5" s="3"/>
      <c r="G5" s="23" t="s">
        <v>26</v>
      </c>
      <c r="H5" s="23"/>
      <c r="I5" s="23"/>
    </row>
    <row r="6" spans="1:27" ht="36" customHeight="1" x14ac:dyDescent="0.25">
      <c r="A6" s="24" t="s">
        <v>21</v>
      </c>
      <c r="B6" s="24"/>
      <c r="C6" s="24"/>
      <c r="D6" s="24"/>
      <c r="E6" s="24"/>
      <c r="F6" s="24"/>
      <c r="G6" s="24"/>
      <c r="H6" s="24"/>
      <c r="I6" s="24"/>
    </row>
    <row r="7" spans="1:27" ht="16.5" x14ac:dyDescent="0.25">
      <c r="A7" s="1"/>
      <c r="B7" s="1"/>
      <c r="C7" s="1"/>
      <c r="D7" s="1"/>
      <c r="E7" s="1"/>
      <c r="F7" s="2"/>
      <c r="G7" s="2"/>
      <c r="H7" s="2"/>
      <c r="I7" s="1"/>
    </row>
    <row r="9" spans="1:27" ht="165" x14ac:dyDescent="0.25">
      <c r="A9" s="5" t="s">
        <v>0</v>
      </c>
      <c r="B9" s="5" t="s">
        <v>1</v>
      </c>
      <c r="C9" s="5" t="s">
        <v>2</v>
      </c>
      <c r="D9" s="5" t="s">
        <v>3</v>
      </c>
      <c r="E9" s="5" t="s">
        <v>4</v>
      </c>
      <c r="F9" s="5" t="s">
        <v>10</v>
      </c>
      <c r="G9" s="5" t="s">
        <v>5</v>
      </c>
      <c r="H9" s="5" t="s">
        <v>6</v>
      </c>
      <c r="I9" s="5" t="s">
        <v>7</v>
      </c>
    </row>
    <row r="10" spans="1:27" ht="30" x14ac:dyDescent="0.25">
      <c r="A10" s="6" t="s">
        <v>11</v>
      </c>
      <c r="B10" s="6" t="s">
        <v>12</v>
      </c>
      <c r="C10" s="5" t="s">
        <v>13</v>
      </c>
      <c r="D10" s="5" t="s">
        <v>14</v>
      </c>
      <c r="E10" s="5" t="s">
        <v>15</v>
      </c>
      <c r="F10" s="5" t="s">
        <v>16</v>
      </c>
      <c r="G10" s="5" t="s">
        <v>17</v>
      </c>
      <c r="H10" s="5" t="s">
        <v>18</v>
      </c>
      <c r="I10" s="5" t="s">
        <v>19</v>
      </c>
    </row>
    <row r="11" spans="1:27" ht="60" x14ac:dyDescent="0.25">
      <c r="A11" s="10">
        <v>1</v>
      </c>
      <c r="B11" s="11" t="s">
        <v>9</v>
      </c>
      <c r="C11" s="12">
        <f>ROUND('[1]приложение 8_0'!$E$8,2)</f>
        <v>5205.6400000000003</v>
      </c>
      <c r="D11" s="13">
        <v>12</v>
      </c>
      <c r="E11" s="14">
        <f>ROUND(C11/D11,2)</f>
        <v>433.8</v>
      </c>
      <c r="F11" s="13">
        <f>'[1]приложение 7_1'!C12</f>
        <v>45182</v>
      </c>
      <c r="G11" s="15">
        <f>E11*F11</f>
        <v>19599951.600000001</v>
      </c>
      <c r="H11" s="13">
        <v>0</v>
      </c>
      <c r="I11" s="14">
        <f>G11+H11</f>
        <v>19599951.600000001</v>
      </c>
      <c r="AA11" s="7"/>
    </row>
    <row r="12" spans="1:27" ht="21.95" customHeight="1" x14ac:dyDescent="0.25">
      <c r="A12" s="19" t="s">
        <v>20</v>
      </c>
      <c r="B12" s="20"/>
      <c r="C12" s="20"/>
      <c r="D12" s="20"/>
      <c r="E12" s="20"/>
      <c r="F12" s="20"/>
      <c r="G12" s="20"/>
      <c r="H12" s="21"/>
      <c r="I12" s="14">
        <f>131.5+10-4.77</f>
        <v>136.72999999999999</v>
      </c>
    </row>
    <row r="13" spans="1:27" x14ac:dyDescent="0.25">
      <c r="A13" s="22" t="s">
        <v>8</v>
      </c>
      <c r="B13" s="22"/>
      <c r="C13" s="22"/>
      <c r="D13" s="16"/>
      <c r="E13" s="16"/>
      <c r="F13" s="17">
        <f>SUM(F8:F11)</f>
        <v>45182</v>
      </c>
      <c r="G13" s="16"/>
      <c r="H13" s="16"/>
      <c r="I13" s="18">
        <f>SUM(I8:I12)</f>
        <v>19600088.330000002</v>
      </c>
      <c r="Z13" s="4" t="s">
        <v>23</v>
      </c>
    </row>
    <row r="15" spans="1:27" x14ac:dyDescent="0.25">
      <c r="I15" s="8"/>
    </row>
    <row r="16" spans="1:27" x14ac:dyDescent="0.25">
      <c r="I16" s="8"/>
      <c r="AA16" s="8"/>
    </row>
    <row r="17" spans="9:27" x14ac:dyDescent="0.25">
      <c r="I17" s="8"/>
      <c r="AA17" s="8"/>
    </row>
    <row r="18" spans="9:27" x14ac:dyDescent="0.25">
      <c r="I18" s="8"/>
    </row>
  </sheetData>
  <mergeCells count="7">
    <mergeCell ref="A12:H12"/>
    <mergeCell ref="A13:C13"/>
    <mergeCell ref="G5:I5"/>
    <mergeCell ref="A6:I6"/>
    <mergeCell ref="I1:J1"/>
    <mergeCell ref="H2:J2"/>
    <mergeCell ref="H3:J3"/>
  </mergeCells>
  <pageMargins left="0.51181102362204722" right="0.51181102362204722" top="0.15748031496062992" bottom="0.15748031496062992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 Рискин</dc:creator>
  <cp:lastModifiedBy>Рискин Евгений</cp:lastModifiedBy>
  <cp:lastPrinted>2022-11-28T03:10:14Z</cp:lastPrinted>
  <dcterms:created xsi:type="dcterms:W3CDTF">2017-01-19T03:52:00Z</dcterms:created>
  <dcterms:modified xsi:type="dcterms:W3CDTF">2025-06-16T23:24:55Z</dcterms:modified>
</cp:coreProperties>
</file>